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<sst xmlns="http://schemas.openxmlformats.org/spreadsheetml/2006/main" count="29" uniqueCount="29">
  <si>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</si>
  <si>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RSS040</t>
  </si>
  <si>
    <t xml:space="preserve">m²</t>
  </si>
  <si>
    <t xml:space="preserve">Paviment vinílic heterogeni, en rotllo.</t>
  </si>
  <si>
    <r>
      <rPr>
        <b/>
        <sz val="7.80"/>
        <color rgb="FF000000"/>
        <rFont val="A"/>
        <family val="2"/>
      </rPr>
      <t xml:space="preserve">Paviment vinílic heterogeni, model Timberline PUR "DLW FLOORING", de 2,25 mm de gruix total, amb capa d'ús de 0,7 mm d'espessor, amb tractament de protecció superficial PUR, color Cherry Medium, subministrat en rotllos de 200 cm d'amplària</t>
    </r>
    <r>
      <rPr>
        <sz val="7.80"/>
        <color rgb="FF000000"/>
        <rFont val="A"/>
        <family val="2"/>
      </rPr>
      <t xml:space="preserve">, instal·lat sobre base suport (no inclosa en aquest preu) i fixat amb adhesiu de contacte.</t>
    </r>
  </si>
  <si>
    <t xml:space="preserve">Descompost</t>
  </si>
  <si>
    <t xml:space="preserve">Ud</t>
  </si>
  <si>
    <t xml:space="preserve">Descomposició</t>
  </si>
  <si>
    <t xml:space="preserve">Rend.</t>
  </si>
  <si>
    <t xml:space="preserve">Preu unitari</t>
  </si>
  <si>
    <t xml:space="preserve">Preu partida</t>
  </si>
  <si>
    <t xml:space="preserve">mt18dww010</t>
  </si>
  <si>
    <t xml:space="preserve">kg</t>
  </si>
  <si>
    <t xml:space="preserve">Adhesiu de contacte a base de resina acrílica en dispersió aquosa, per a paviment de goma, cautxú, linòleum, PVC, moqueta i tèxtil.</t>
  </si>
  <si>
    <t xml:space="preserve">mt18pta010a</t>
  </si>
  <si>
    <t xml:space="preserve">m²</t>
  </si>
  <si>
    <t xml:space="preserve">Làmina heterogènia de PVC, model Timberline PUR, "DLW FLOORING", de 2,25 mm de gruix total, amb capa d'ús de 0,7 mm d'espessor, amb tractament de protecció superficial PUR, color Cherry Medium; pes total: 2800 g/m²; classificació a l'ús, segons UNE-EN ISO 10874: classe 23 per a ús domèstic; classe 34 per a ús comercial; classe 43 per a ús industrial; reducció del soroll d'impactes 5 dB, segons UNE-EN ISO 140-8; resistència al foc Bfl S1, segons UNE-EN 13501-1.</t>
  </si>
  <si>
    <t xml:space="preserve">mo026</t>
  </si>
  <si>
    <t xml:space="preserve">h</t>
  </si>
  <si>
    <t xml:space="preserve">Oficial 1ª instal·lador de revestiments flexibles.</t>
  </si>
  <si>
    <t xml:space="preserve">mo064</t>
  </si>
  <si>
    <t xml:space="preserve">h</t>
  </si>
  <si>
    <t xml:space="preserve">Ajudant instal·lador de revestiments flexibles.</t>
  </si>
  <si>
    <t xml:space="preserve">%</t>
  </si>
  <si>
    <t xml:space="preserve">Mitjans auxiliars</t>
  </si>
  <si>
    <t xml:space="preserve">%</t>
  </si>
  <si>
    <t xml:space="preserve">Costos indirectes</t>
  </si>
  <si>
    <t xml:space="preserve">Cost de manteniment decennal: 12,80€ en els primers 10 anys.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</si>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</sst>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39" customWidth="1"/>
    <col min="2" max="2" width="3.79" customWidth="1"/>
    <col min="3" max="3" width="7.58" customWidth="1"/>
    <col min="4" max="4" width="21.71" customWidth="1"/>
    <col min="5" max="5" width="27.98" customWidth="1"/>
    <col min="6" max="6" width="15.30" customWidth="1"/>
    <col min="7" max="7" width="1.17" customWidth="1"/>
    <col min="8" max="8" width="6.41" customWidth="1"/>
    <col min="9" max="9" width="7.58" customWidth="1"/>
    <col min="10" max="10" width="3.50" customWidth="1"/>
    <col min="11" max="11" width="11.66"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c r="H7" s="9" t="s">
        <v>8</v>
      </c>
      <c r="I7" s="9" t="s">
        <v>9</v>
      </c>
      <c r="J7" s="9"/>
      <c r="K7" s="9" t="s">
        <v>10</v>
      </c>
    </row>
    <row r="8" spans="1:11" ht="21.60" thickBot="1" customHeight="1">
      <c r="A8" s="10" t="s">
        <v>11</v>
      </c>
      <c r="B8" s="12" t="s">
        <v>12</v>
      </c>
      <c r="C8" s="10" t="s">
        <v>13</v>
      </c>
      <c r="D8" s="10"/>
      <c r="E8" s="10"/>
      <c r="F8" s="10"/>
      <c r="G8" s="10"/>
      <c r="H8" s="14">
        <v>0.250000</v>
      </c>
      <c r="I8" s="16">
        <v>4.620000</v>
      </c>
      <c r="J8" s="16"/>
      <c r="K8" s="16">
        <f ca="1">ROUND(INDIRECT(ADDRESS(ROW()+(0), COLUMN()+(-3), 1))*INDIRECT(ADDRESS(ROW()+(0), COLUMN()+(-2), 1)), 2)</f>
        <v>1.160000</v>
      </c>
    </row>
    <row r="9" spans="1:11" ht="60.00" thickBot="1" customHeight="1">
      <c r="A9" s="17" t="s">
        <v>14</v>
      </c>
      <c r="B9" s="18" t="s">
        <v>15</v>
      </c>
      <c r="C9" s="17" t="s">
        <v>16</v>
      </c>
      <c r="D9" s="17"/>
      <c r="E9" s="17"/>
      <c r="F9" s="17"/>
      <c r="G9" s="17"/>
      <c r="H9" s="19">
        <v>1.050000</v>
      </c>
      <c r="I9" s="20">
        <v>20.080000</v>
      </c>
      <c r="J9" s="20"/>
      <c r="K9" s="20">
        <f ca="1">ROUND(INDIRECT(ADDRESS(ROW()+(0), COLUMN()+(-3), 1))*INDIRECT(ADDRESS(ROW()+(0), COLUMN()+(-2), 1)), 2)</f>
        <v>21.080000</v>
      </c>
    </row>
    <row r="10" spans="1:11" ht="12.00" thickBot="1" customHeight="1">
      <c r="A10" s="17" t="s">
        <v>17</v>
      </c>
      <c r="B10" s="18" t="s">
        <v>18</v>
      </c>
      <c r="C10" s="17" t="s">
        <v>19</v>
      </c>
      <c r="D10" s="17"/>
      <c r="E10" s="17"/>
      <c r="F10" s="17"/>
      <c r="G10" s="17"/>
      <c r="H10" s="19">
        <v>0.215000</v>
      </c>
      <c r="I10" s="20">
        <v>23.300000</v>
      </c>
      <c r="J10" s="20"/>
      <c r="K10" s="20">
        <f ca="1">ROUND(INDIRECT(ADDRESS(ROW()+(0), COLUMN()+(-3), 1))*INDIRECT(ADDRESS(ROW()+(0), COLUMN()+(-2), 1)), 2)</f>
        <v>5.010000</v>
      </c>
    </row>
    <row r="11" spans="1:11" ht="12.00" thickBot="1" customHeight="1">
      <c r="A11" s="17" t="s">
        <v>20</v>
      </c>
      <c r="B11" s="21" t="s">
        <v>21</v>
      </c>
      <c r="C11" s="22" t="s">
        <v>22</v>
      </c>
      <c r="D11" s="22"/>
      <c r="E11" s="22"/>
      <c r="F11" s="22"/>
      <c r="G11" s="22"/>
      <c r="H11" s="23">
        <v>0.119000</v>
      </c>
      <c r="I11" s="24">
        <v>20.680000</v>
      </c>
      <c r="J11" s="24"/>
      <c r="K11" s="24">
        <f ca="1">ROUND(INDIRECT(ADDRESS(ROW()+(0), COLUMN()+(-3), 1))*INDIRECT(ADDRESS(ROW()+(0), COLUMN()+(-2), 1)), 2)</f>
        <v>2.460000</v>
      </c>
    </row>
    <row r="12" spans="1:11" ht="12.00" thickBot="1" customHeight="1">
      <c r="A12" s="17"/>
      <c r="B12" s="12" t="s">
        <v>23</v>
      </c>
      <c r="C12" s="10" t="s">
        <v>24</v>
      </c>
      <c r="D12" s="10"/>
      <c r="E12" s="10"/>
      <c r="F12" s="10"/>
      <c r="G12" s="10"/>
      <c r="H12" s="14">
        <v>2.000000</v>
      </c>
      <c r="I12" s="16">
        <f ca="1">ROUND(SUM(INDIRECT(ADDRESS(ROW()+(-1), COLUMN()+(2), 1)),INDIRECT(ADDRESS(ROW()+(-2), COLUMN()+(2), 1)),INDIRECT(ADDRESS(ROW()+(-3), COLUMN()+(2), 1)),INDIRECT(ADDRESS(ROW()+(-4), COLUMN()+(2), 1))), 2)</f>
        <v>29.710000</v>
      </c>
      <c r="J12" s="16"/>
      <c r="K12" s="16">
        <f ca="1">ROUND(INDIRECT(ADDRESS(ROW()+(0), COLUMN()+(-3), 1))*INDIRECT(ADDRESS(ROW()+(0), COLUMN()+(-2), 1))/100, 2)</f>
        <v>0.590000</v>
      </c>
    </row>
    <row r="13" spans="1:11" ht="12.00" thickBot="1" customHeight="1">
      <c r="A13" s="22"/>
      <c r="B13" s="21" t="s">
        <v>25</v>
      </c>
      <c r="C13" s="22" t="s">
        <v>26</v>
      </c>
      <c r="D13" s="22"/>
      <c r="E13" s="22"/>
      <c r="F13" s="22"/>
      <c r="G13" s="22"/>
      <c r="H13" s="23">
        <v>3.000000</v>
      </c>
      <c r="I13" s="24">
        <f ca="1">ROUND(SUM(INDIRECT(ADDRESS(ROW()+(-1), COLUMN()+(2), 1)),INDIRECT(ADDRESS(ROW()+(-2), COLUMN()+(2), 1)),INDIRECT(ADDRESS(ROW()+(-3), COLUMN()+(2), 1)),INDIRECT(ADDRESS(ROW()+(-4), COLUMN()+(2), 1)),INDIRECT(ADDRESS(ROW()+(-5), COLUMN()+(2), 1))), 2)</f>
        <v>30.300000</v>
      </c>
      <c r="J13" s="24"/>
      <c r="K13" s="24">
        <f ca="1">ROUND(INDIRECT(ADDRESS(ROW()+(0), COLUMN()+(-3), 1))*INDIRECT(ADDRESS(ROW()+(0), COLUMN()+(-2), 1))/100, 2)</f>
        <v>0.910000</v>
      </c>
    </row>
    <row r="14" spans="1:11" ht="12.00" thickBot="1" customHeight="1">
      <c r="A14" s="6" t="s">
        <v>27</v>
      </c>
      <c r="B14" s="7"/>
      <c r="C14" s="7"/>
      <c r="D14" s="7"/>
      <c r="E14" s="7"/>
      <c r="F14" s="7"/>
      <c r="G14" s="7"/>
      <c r="H14" s="25"/>
      <c r="I14" s="6" t="s">
        <v>28</v>
      </c>
      <c r="J14" s="6"/>
      <c r="K14" s="26">
        <f ca="1">ROUND(SUM(INDIRECT(ADDRESS(ROW()+(-1), COLUMN()+(0), 1)),INDIRECT(ADDRESS(ROW()+(-2), COLUMN()+(0), 1)),INDIRECT(ADDRESS(ROW()+(-3), COLUMN()+(0), 1)),INDIRECT(ADDRESS(ROW()+(-4), COLUMN()+(0), 1)),INDIRECT(ADDRESS(ROW()+(-5), COLUMN()+(0), 1)),INDIRECT(ADDRESS(ROW()+(-6), COLUMN()+(0), 1))), 2)</f>
        <v>31.210000</v>
      </c>
    </row>
  </sheetData>
  <mergeCells count="21">
    <mergeCell ref="A1:K1"/>
    <mergeCell ref="A3:C3"/>
    <mergeCell ref="G3:I3"/>
    <mergeCell ref="J3:K3"/>
    <mergeCell ref="A4:K4"/>
    <mergeCell ref="C7:G7"/>
    <mergeCell ref="I7:J7"/>
    <mergeCell ref="C8:G8"/>
    <mergeCell ref="I8:J8"/>
    <mergeCell ref="C9:G9"/>
    <mergeCell ref="I9:J9"/>
    <mergeCell ref="C10:G10"/>
    <mergeCell ref="I10:J10"/>
    <mergeCell ref="C11:G11"/>
    <mergeCell ref="I11:J11"/>
    <mergeCell ref="C12:G12"/>
    <mergeCell ref="I12:J12"/>
    <mergeCell ref="C13:G13"/>
    <mergeCell ref="I13:J13"/>
    <mergeCell ref="A14:G14"/>
    <mergeCell ref="I14:J14"/>
  </mergeCells>
  <pageMargins left="0.620079" right="0.472441" top="0.472441" bottom="0.472441" header="0.0" footer="0.0"/>
  <pageSetup paperSize="9" orientation="portrait"/>
  <rowBreaks count="0" manualBreakCount="0">
    </rowBreaks>
</worksheet>
</file>