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<sst xmlns="http://schemas.openxmlformats.org/spreadsheetml/2006/main" count="26" uniqueCount="26">
  <si>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</si>
  <si>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RSS047</t>
  </si>
  <si>
    <t xml:space="preserve">m²</t>
  </si>
  <si>
    <t xml:space="preserve">Paviment vinílic heterogeni, amb sistema d'instal·lació "clic".</t>
  </si>
  <si>
    <r>
      <rPr>
        <b/>
        <sz val="7.80"/>
        <color rgb="FF000000"/>
        <rFont val="A"/>
        <family val="2"/>
      </rPr>
      <t xml:space="preserve">Paviment vinílic heterogeni, model Scala 30 Connect PUR "DLW FLOORING", de 4,0 mm de gruix total, amb capa d'ús de 0,30 mm d'espessor, amb tractament de protecció superficial PUR, color Rustic Oak Dark, subministrat en llosetes encadellades i autoportants, de 93,5x15 cm</t>
    </r>
    <r>
      <rPr>
        <sz val="7.80"/>
        <color rgb="FF000000"/>
        <rFont val="A"/>
        <family val="2"/>
      </rPr>
      <t xml:space="preserve">, instal·lat sobre base suport (no inclosa en aquest preu).</t>
    </r>
  </si>
  <si>
    <t xml:space="preserve">Descompost</t>
  </si>
  <si>
    <t xml:space="preserve">Ud</t>
  </si>
  <si>
    <t xml:space="preserve">Descomposició</t>
  </si>
  <si>
    <t xml:space="preserve">Rend.</t>
  </si>
  <si>
    <t xml:space="preserve">Preu unitari</t>
  </si>
  <si>
    <t xml:space="preserve">Preu partida</t>
  </si>
  <si>
    <t xml:space="preserve">mt18pta060aa</t>
  </si>
  <si>
    <t xml:space="preserve">m²</t>
  </si>
  <si>
    <t xml:space="preserve">Llosetes heterogènies encadellades i autoportants, de PVC, model Scala 30 Connect PUR, "DLW FLOORING", de 4 mm de gruix total, amb capa d'ús de 0,30 mm d'espessor, amb tractament de protecció superficial PUR, color Rustic Oak Dark; pes total: 8000 g/m²; classificació a l'ús, segons UNE-EN ISO 10874: classe 23 per a ús domèstic; classe 31 per a ús comercial; classe 41 per a ús industrial; reducció del soroll d'impactes 2 dB, segons UNE-EN ISO 140-8; resistència al foc Bfl S1, segons UNE-EN 13501-1.</t>
  </si>
  <si>
    <t xml:space="preserve">mo026</t>
  </si>
  <si>
    <t xml:space="preserve">h</t>
  </si>
  <si>
    <t xml:space="preserve">Oficial 1ª instal·lador de revestiments flexibles.</t>
  </si>
  <si>
    <t xml:space="preserve">mo064</t>
  </si>
  <si>
    <t xml:space="preserve">h</t>
  </si>
  <si>
    <t xml:space="preserve">Ajudant instal·lador de revestiments flexibles.</t>
  </si>
  <si>
    <t xml:space="preserve">%</t>
  </si>
  <si>
    <t xml:space="preserve">Mitjans auxiliars</t>
  </si>
  <si>
    <t xml:space="preserve">%</t>
  </si>
  <si>
    <t xml:space="preserve">Costos indirectes</t>
  </si>
  <si>
    <t xml:space="preserve">Cost de manteniment decennal: 17,11€ en els primers 10 anys.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</si>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</sst>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3.79" customWidth="1"/>
    <col min="3" max="3" width="6.41" customWidth="1"/>
    <col min="4" max="4" width="21.57" customWidth="1"/>
    <col min="5" max="5" width="28.85" customWidth="1"/>
    <col min="6" max="6" width="15.01" customWidth="1"/>
    <col min="7" max="7" width="0.87" customWidth="1"/>
    <col min="8" max="8" width="6.41" customWidth="1"/>
    <col min="9" max="9" width="7.72" customWidth="1"/>
    <col min="10" max="10" width="3.35" customWidth="1"/>
    <col min="11" max="11" width="11.66"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69.60" thickBot="1" customHeight="1">
      <c r="A8" s="10" t="s">
        <v>11</v>
      </c>
      <c r="B8" s="12" t="s">
        <v>12</v>
      </c>
      <c r="C8" s="10" t="s">
        <v>13</v>
      </c>
      <c r="D8" s="10"/>
      <c r="E8" s="10"/>
      <c r="F8" s="10"/>
      <c r="G8" s="10"/>
      <c r="H8" s="14">
        <v>1.050000</v>
      </c>
      <c r="I8" s="16">
        <v>29.000000</v>
      </c>
      <c r="J8" s="16"/>
      <c r="K8" s="16">
        <f ca="1">ROUND(INDIRECT(ADDRESS(ROW()+(0), COLUMN()+(-3), 1))*INDIRECT(ADDRESS(ROW()+(0), COLUMN()+(-2), 1)), 2)</f>
        <v>30.450000</v>
      </c>
    </row>
    <row r="9" spans="1:11" ht="12.00" thickBot="1" customHeight="1">
      <c r="A9" s="17" t="s">
        <v>14</v>
      </c>
      <c r="B9" s="18" t="s">
        <v>15</v>
      </c>
      <c r="C9" s="17" t="s">
        <v>16</v>
      </c>
      <c r="D9" s="17"/>
      <c r="E9" s="17"/>
      <c r="F9" s="17"/>
      <c r="G9" s="17"/>
      <c r="H9" s="19">
        <v>0.275000</v>
      </c>
      <c r="I9" s="20">
        <v>23.300000</v>
      </c>
      <c r="J9" s="20"/>
      <c r="K9" s="20">
        <f ca="1">ROUND(INDIRECT(ADDRESS(ROW()+(0), COLUMN()+(-3), 1))*INDIRECT(ADDRESS(ROW()+(0), COLUMN()+(-2), 1)), 2)</f>
        <v>6.410000</v>
      </c>
    </row>
    <row r="10" spans="1:11" ht="12.00" thickBot="1" customHeight="1">
      <c r="A10" s="17" t="s">
        <v>17</v>
      </c>
      <c r="B10" s="21" t="s">
        <v>18</v>
      </c>
      <c r="C10" s="22" t="s">
        <v>19</v>
      </c>
      <c r="D10" s="22"/>
      <c r="E10" s="22"/>
      <c r="F10" s="22"/>
      <c r="G10" s="22"/>
      <c r="H10" s="23">
        <v>0.138000</v>
      </c>
      <c r="I10" s="24">
        <v>20.680000</v>
      </c>
      <c r="J10" s="24"/>
      <c r="K10" s="24">
        <f ca="1">ROUND(INDIRECT(ADDRESS(ROW()+(0), COLUMN()+(-3), 1))*INDIRECT(ADDRESS(ROW()+(0), COLUMN()+(-2), 1)), 2)</f>
        <v>2.850000</v>
      </c>
    </row>
    <row r="11" spans="1:11" ht="12.00" thickBot="1" customHeight="1">
      <c r="A11" s="17"/>
      <c r="B11" s="12" t="s">
        <v>20</v>
      </c>
      <c r="C11" s="10" t="s">
        <v>21</v>
      </c>
      <c r="D11" s="10"/>
      <c r="E11" s="10"/>
      <c r="F11" s="10"/>
      <c r="G11" s="10"/>
      <c r="H11" s="14">
        <v>2.000000</v>
      </c>
      <c r="I11" s="16">
        <f ca="1">ROUND(SUM(INDIRECT(ADDRESS(ROW()+(-1), COLUMN()+(2), 1)),INDIRECT(ADDRESS(ROW()+(-2), COLUMN()+(2), 1)),INDIRECT(ADDRESS(ROW()+(-3), COLUMN()+(2), 1))), 2)</f>
        <v>39.710000</v>
      </c>
      <c r="J11" s="16"/>
      <c r="K11" s="16">
        <f ca="1">ROUND(INDIRECT(ADDRESS(ROW()+(0), COLUMN()+(-3), 1))*INDIRECT(ADDRESS(ROW()+(0), COLUMN()+(-2), 1))/100, 2)</f>
        <v>0.790000</v>
      </c>
    </row>
    <row r="12" spans="1:11" ht="12.00" thickBot="1" customHeight="1">
      <c r="A12" s="22"/>
      <c r="B12" s="21" t="s">
        <v>22</v>
      </c>
      <c r="C12" s="22" t="s">
        <v>23</v>
      </c>
      <c r="D12" s="22"/>
      <c r="E12" s="22"/>
      <c r="F12" s="22"/>
      <c r="G12" s="22"/>
      <c r="H12" s="23">
        <v>3.000000</v>
      </c>
      <c r="I12" s="24">
        <f ca="1">ROUND(SUM(INDIRECT(ADDRESS(ROW()+(-1), COLUMN()+(2), 1)),INDIRECT(ADDRESS(ROW()+(-2), COLUMN()+(2), 1)),INDIRECT(ADDRESS(ROW()+(-3), COLUMN()+(2), 1)),INDIRECT(ADDRESS(ROW()+(-4), COLUMN()+(2), 1))), 2)</f>
        <v>40.500000</v>
      </c>
      <c r="J12" s="24"/>
      <c r="K12" s="24">
        <f ca="1">ROUND(INDIRECT(ADDRESS(ROW()+(0), COLUMN()+(-3), 1))*INDIRECT(ADDRESS(ROW()+(0), COLUMN()+(-2), 1))/100, 2)</f>
        <v>1.220000</v>
      </c>
    </row>
    <row r="13" spans="1:11" ht="12.00" thickBot="1" customHeight="1">
      <c r="A13" s="6" t="s">
        <v>24</v>
      </c>
      <c r="B13" s="7"/>
      <c r="C13" s="7"/>
      <c r="D13" s="7"/>
      <c r="E13" s="7"/>
      <c r="F13" s="7"/>
      <c r="G13" s="7"/>
      <c r="H13" s="25"/>
      <c r="I13" s="6" t="s">
        <v>25</v>
      </c>
      <c r="J13" s="6"/>
      <c r="K13" s="26">
        <f ca="1">ROUND(SUM(INDIRECT(ADDRESS(ROW()+(-1), COLUMN()+(0), 1)),INDIRECT(ADDRESS(ROW()+(-2), COLUMN()+(0), 1)),INDIRECT(ADDRESS(ROW()+(-3), COLUMN()+(0), 1)),INDIRECT(ADDRESS(ROW()+(-4), COLUMN()+(0), 1)),INDIRECT(ADDRESS(ROW()+(-5), COLUMN()+(0), 1))), 2)</f>
        <v>41.720000</v>
      </c>
    </row>
  </sheetData>
  <mergeCells count="19">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A13:G13"/>
    <mergeCell ref="I13:J13"/>
  </mergeCells>
  <pageMargins left="0.620079" right="0.472441" top="0.472441" bottom="0.472441" header="0.0" footer="0.0"/>
  <pageSetup paperSize="9" orientation="portrait"/>
  <rowBreaks count="0" manualBreakCount="0">
    </rowBreaks>
</worksheet>
</file>